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90" windowWidth="16395" windowHeight="8955"/>
  </bookViews>
  <sheets>
    <sheet name="Neu Textdokument" sheetId="1" r:id="rId1"/>
  </sheets>
  <calcPr calcId="145621"/>
</workbook>
</file>

<file path=xl/calcChain.xml><?xml version="1.0" encoding="utf-8"?>
<calcChain xmlns="http://schemas.openxmlformats.org/spreadsheetml/2006/main">
  <c r="F3" i="1" l="1"/>
  <c r="F4" i="1"/>
  <c r="C23" i="1" s="1"/>
  <c r="F5" i="1"/>
  <c r="F6" i="1"/>
  <c r="F7" i="1"/>
  <c r="F8" i="1"/>
  <c r="F9" i="1"/>
  <c r="C24" i="1" s="1"/>
  <c r="F10" i="1"/>
  <c r="C26" i="1" s="1"/>
  <c r="F11" i="1"/>
  <c r="C25" i="1" s="1"/>
  <c r="F12" i="1"/>
  <c r="F13" i="1"/>
  <c r="F14" i="1"/>
  <c r="F15" i="1"/>
  <c r="F16" i="1"/>
  <c r="F17" i="1"/>
  <c r="F18" i="1"/>
  <c r="F19" i="1"/>
  <c r="F20" i="1"/>
  <c r="C27" i="1" s="1"/>
  <c r="F21" i="1"/>
</calcChain>
</file>

<file path=xl/sharedStrings.xml><?xml version="1.0" encoding="utf-8"?>
<sst xmlns="http://schemas.openxmlformats.org/spreadsheetml/2006/main" count="40" uniqueCount="33">
  <si>
    <t>20x45x4800mm Fichte gehobelte Latten</t>
  </si>
  <si>
    <t>lfm</t>
  </si>
  <si>
    <t>38x58x3000mm gehobelte Fichte (rahmen unten)</t>
  </si>
  <si>
    <t>38x38x5100mm gehobelte Fichte</t>
  </si>
  <si>
    <t>Verlegeplatten E1V100FF formaldedydfrei2050x925x10mm</t>
  </si>
  <si>
    <t>qm</t>
  </si>
  <si>
    <t>Profilbretter Fichte A-Sort. 13x121mmx4500mm</t>
  </si>
  <si>
    <t>Abachi Saunaleisten 22x60x4000</t>
  </si>
  <si>
    <t>m</t>
  </si>
  <si>
    <t>Mineralsteinwolle 600x1000x40 (grosser Fehler)</t>
  </si>
  <si>
    <t>7.5qm</t>
  </si>
  <si>
    <t>Ganzglastüre</t>
  </si>
  <si>
    <t>Saunaofen</t>
  </si>
  <si>
    <t>Alufolie (Dampfsperre) (25qm)</t>
  </si>
  <si>
    <t>Thermometer/Hygrometer/Sanduhr-Paket</t>
  </si>
  <si>
    <t>Saunaleuchte mit Fassung</t>
  </si>
  <si>
    <t>Kopfstütze</t>
  </si>
  <si>
    <t>Silikonummanteltes Kabel 5x2.5mm (Saunaofen)</t>
  </si>
  <si>
    <t>Silikonummanteltes Kabel 4x0.75mm (Füler)</t>
  </si>
  <si>
    <t>Silikonummanteltes Kabel 3x1.5mm (Leichte)</t>
  </si>
  <si>
    <t>Kübel und Kelle</t>
  </si>
  <si>
    <t>Verschiedenes vom Baumarkt</t>
  </si>
  <si>
    <t>Beschreibung</t>
  </si>
  <si>
    <t>Einzelpreis</t>
  </si>
  <si>
    <t>Einheit</t>
  </si>
  <si>
    <t>Menge</t>
  </si>
  <si>
    <t>Total</t>
  </si>
  <si>
    <t>Holz</t>
  </si>
  <si>
    <t>Dämmmaterial</t>
  </si>
  <si>
    <t>Elektrisches</t>
  </si>
  <si>
    <t>Fertigteile (Türe, Thermometer, kübel etc)</t>
  </si>
  <si>
    <t>Schrauben und Co</t>
  </si>
  <si>
    <t xml:space="preserve">Du kannst in der Spalte "Einzelpreis" Deine errechneten Preise eingeben und in der "Menge" die Menge. Die Spalte "Einheit" dient nicht zur Berechnung.
Das ganze hilft um:
* zu wissen was Du pro Materialtyp ausgibst
* an welches Material Du denken musst
* wie viel es insgesamt kostet
Du musst die Tabelle vermutlich für Deine bedürfnisse ändern.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</si>
</sst>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4" x14ac:knownFonts="1">
    <font>
      <sz val="10"/>
      <name val="Arial"/>
    </font>
    <font>
      <b/>
      <sz val="10"/>
      <color indexed="13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8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gray0625">
        <bgColor indexed="26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0" borderId="0" xfId="0" applyNumberFormat="1" applyAlignment="1">
      <alignment horizontal="center"/>
    </xf>
    <xf numFmtId="164" fontId="0" fillId="0" borderId="0" xfId="0" applyNumberFormat="1" applyBorder="1"/>
    <xf numFmtId="0" fontId="0" fillId="0" borderId="0" xfId="0" applyBorder="1"/>
    <xf numFmtId="0" fontId="0" fillId="0" borderId="1" xfId="0" applyBorder="1"/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49" fontId="1" fillId="2" borderId="3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4" fontId="0" fillId="0" borderId="3" xfId="0" applyNumberFormat="1" applyBorder="1"/>
    <xf numFmtId="0" fontId="0" fillId="0" borderId="3" xfId="0" applyBorder="1"/>
    <xf numFmtId="164" fontId="0" fillId="0" borderId="1" xfId="0" applyNumberFormat="1" applyBorder="1"/>
    <xf numFmtId="0" fontId="0" fillId="3" borderId="2" xfId="0" applyFill="1" applyBorder="1"/>
    <xf numFmtId="164" fontId="0" fillId="3" borderId="4" xfId="0" applyNumberFormat="1" applyFill="1" applyBorder="1"/>
    <xf numFmtId="0" fontId="0" fillId="4" borderId="5" xfId="0" applyFill="1" applyBorder="1"/>
    <xf numFmtId="164" fontId="0" fillId="4" borderId="6" xfId="0" applyNumberFormat="1" applyFill="1" applyBorder="1"/>
    <xf numFmtId="164" fontId="2" fillId="5" borderId="7" xfId="0" applyNumberFormat="1" applyFont="1" applyFill="1" applyBorder="1"/>
    <xf numFmtId="0" fontId="2" fillId="5" borderId="8" xfId="0" applyFont="1" applyFill="1" applyBorder="1"/>
    <xf numFmtId="0" fontId="2" fillId="6" borderId="5" xfId="0" applyFont="1" applyFill="1" applyBorder="1"/>
    <xf numFmtId="164" fontId="2" fillId="6" borderId="6" xfId="0" applyNumberFormat="1" applyFont="1" applyFill="1" applyBorder="1"/>
    <xf numFmtId="0" fontId="0" fillId="7" borderId="5" xfId="0" applyFill="1" applyBorder="1"/>
    <xf numFmtId="164" fontId="0" fillId="7" borderId="6" xfId="0" applyNumberFormat="1" applyFill="1" applyBorder="1"/>
    <xf numFmtId="0" fontId="0" fillId="4" borderId="2" xfId="0" applyFill="1" applyBorder="1"/>
    <xf numFmtId="0" fontId="0" fillId="4" borderId="8" xfId="0" applyFill="1" applyBorder="1"/>
    <xf numFmtId="0" fontId="0" fillId="4" borderId="1" xfId="0" applyFill="1" applyBorder="1"/>
    <xf numFmtId="49" fontId="0" fillId="4" borderId="1" xfId="0" applyNumberFormat="1" applyFill="1" applyBorder="1" applyAlignment="1">
      <alignment horizontal="center"/>
    </xf>
    <xf numFmtId="164" fontId="0" fillId="4" borderId="7" xfId="0" applyNumberFormat="1" applyFill="1" applyBorder="1"/>
    <xf numFmtId="164" fontId="0" fillId="4" borderId="4" xfId="0" applyNumberFormat="1" applyFill="1" applyBorder="1"/>
    <xf numFmtId="0" fontId="0" fillId="8" borderId="0" xfId="0" applyFill="1"/>
    <xf numFmtId="49" fontId="0" fillId="8" borderId="0" xfId="0" applyNumberFormat="1" applyFill="1" applyAlignment="1">
      <alignment horizontal="center"/>
    </xf>
    <xf numFmtId="49" fontId="3" fillId="9" borderId="3" xfId="0" applyNumberFormat="1" applyFont="1" applyFill="1" applyBorder="1" applyAlignment="1">
      <alignment horizontal="center"/>
    </xf>
    <xf numFmtId="49" fontId="3" fillId="9" borderId="0" xfId="0" applyNumberFormat="1" applyFont="1" applyFill="1" applyBorder="1" applyAlignment="1">
      <alignment horizontal="center"/>
    </xf>
    <xf numFmtId="49" fontId="3" fillId="9" borderId="1" xfId="0" applyNumberFormat="1" applyFont="1" applyFill="1" applyBorder="1" applyAlignment="1">
      <alignment horizontal="center"/>
    </xf>
    <xf numFmtId="0" fontId="0" fillId="8" borderId="2" xfId="0" applyFill="1" applyBorder="1" applyAlignment="1">
      <alignment horizontal="left" vertical="top" wrapText="1"/>
    </xf>
    <xf numFmtId="0" fontId="0" fillId="8" borderId="4" xfId="0" applyFill="1" applyBorder="1" applyAlignment="1">
      <alignment horizontal="left" vertical="top" wrapText="1"/>
    </xf>
    <xf numFmtId="0" fontId="0" fillId="8" borderId="5" xfId="0" applyFill="1" applyBorder="1" applyAlignment="1">
      <alignment horizontal="left" vertical="top" wrapText="1"/>
    </xf>
    <xf numFmtId="0" fontId="0" fillId="8" borderId="6" xfId="0" applyFill="1" applyBorder="1" applyAlignment="1">
      <alignment horizontal="left" vertical="top" wrapText="1"/>
    </xf>
    <xf numFmtId="0" fontId="0" fillId="8" borderId="8" xfId="0" applyFill="1" applyBorder="1" applyAlignment="1">
      <alignment horizontal="left" vertical="top" wrapText="1"/>
    </xf>
    <xf numFmtId="0" fontId="0" fillId="8" borderId="7" xfId="0" applyFill="1" applyBorder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Materialkosten</a:t>
            </a:r>
          </a:p>
        </c:rich>
      </c:tx>
      <c:layout>
        <c:manualLayout>
          <c:xMode val="edge"/>
          <c:yMode val="edge"/>
          <c:x val="0.37202489079034945"/>
          <c:y val="3.78008141404039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7381031962169716"/>
          <c:y val="0.2955336378249766"/>
          <c:w val="0.45238226720106495"/>
          <c:h val="0.52233852266740044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'Neu Textdokument'!$C$23:$C$27</c:f>
              <c:numCache>
                <c:formatCode>#,##0.00\ "€"</c:formatCode>
                <c:ptCount val="5"/>
                <c:pt idx="0">
                  <c:v>740.88649999999996</c:v>
                </c:pt>
                <c:pt idx="1">
                  <c:v>225.7</c:v>
                </c:pt>
                <c:pt idx="2">
                  <c:v>499.5</c:v>
                </c:pt>
                <c:pt idx="3">
                  <c:v>698.0200000000001</c:v>
                </c:pt>
                <c:pt idx="4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200025</xdr:colOff>
      <xdr:row>22</xdr:row>
      <xdr:rowOff>0</xdr:rowOff>
    </xdr:from>
    <xdr:to>
      <xdr:col>8</xdr:col>
      <xdr:colOff>85725</xdr:colOff>
      <xdr:row>39</xdr:row>
      <xdr:rowOff>19050</xdr:rowOff>
    </xdr:to>
    <xdr:graphicFrame macro="">
      <xdr:nvGraphicFramePr>
        <xdr:cNvPr id="1026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workbookViewId="0">
      <selection activeCell="B48" sqref="B48"/>
    </sheetView>
  </sheetViews>
  <sheetFormatPr baseColWidth="10" defaultColWidth="0" defaultRowHeight="12.75" x14ac:dyDescent="0.2"/>
  <cols>
    <col min="1" max="1" width="2.28515625" customWidth="1"/>
    <col min="2" max="2" width="43.28515625" customWidth="1"/>
    <col min="3" max="3" width="10.42578125" customWidth="1"/>
    <col min="4" max="4" width="8.85546875" style="1" customWidth="1"/>
    <col min="5" max="5" width="6.5703125" customWidth="1"/>
    <col min="6" max="8" width="11.42578125" customWidth="1"/>
    <col min="9" max="9" width="3.5703125" customWidth="1"/>
  </cols>
  <sheetData>
    <row r="1" spans="1:9" ht="6" customHeight="1" x14ac:dyDescent="0.2">
      <c r="A1" s="28"/>
      <c r="B1" s="28"/>
      <c r="C1" s="28"/>
      <c r="D1" s="29"/>
      <c r="E1" s="28"/>
      <c r="F1" s="28"/>
      <c r="G1" s="28"/>
      <c r="H1" s="28"/>
      <c r="I1" s="28"/>
    </row>
    <row r="2" spans="1:9" x14ac:dyDescent="0.2">
      <c r="A2" s="28"/>
      <c r="B2" s="5" t="s">
        <v>22</v>
      </c>
      <c r="C2" s="6" t="s">
        <v>23</v>
      </c>
      <c r="D2" s="7" t="s">
        <v>24</v>
      </c>
      <c r="E2" s="6" t="s">
        <v>25</v>
      </c>
      <c r="F2" s="8" t="s">
        <v>26</v>
      </c>
      <c r="G2" s="28"/>
      <c r="H2" s="28"/>
      <c r="I2" s="28"/>
    </row>
    <row r="3" spans="1:9" x14ac:dyDescent="0.2">
      <c r="A3" s="28"/>
      <c r="B3" s="22" t="s">
        <v>0</v>
      </c>
      <c r="C3" s="9">
        <v>0.4</v>
      </c>
      <c r="D3" s="30" t="s">
        <v>1</v>
      </c>
      <c r="E3" s="10">
        <v>70</v>
      </c>
      <c r="F3" s="27">
        <f>C3*E3</f>
        <v>28</v>
      </c>
      <c r="G3" s="28"/>
      <c r="H3" s="28"/>
      <c r="I3" s="28"/>
    </row>
    <row r="4" spans="1:9" x14ac:dyDescent="0.2">
      <c r="A4" s="28"/>
      <c r="B4" s="14" t="s">
        <v>2</v>
      </c>
      <c r="C4" s="2">
        <v>1.25</v>
      </c>
      <c r="D4" s="31" t="s">
        <v>1</v>
      </c>
      <c r="E4" s="3">
        <v>12</v>
      </c>
      <c r="F4" s="15">
        <f t="shared" ref="F4:F20" si="0">C4*E4</f>
        <v>15</v>
      </c>
      <c r="G4" s="28"/>
      <c r="H4" s="28"/>
      <c r="I4" s="28"/>
    </row>
    <row r="5" spans="1:9" x14ac:dyDescent="0.2">
      <c r="A5" s="28"/>
      <c r="B5" s="14" t="s">
        <v>3</v>
      </c>
      <c r="C5" s="2">
        <v>0.95</v>
      </c>
      <c r="D5" s="31" t="s">
        <v>1</v>
      </c>
      <c r="E5" s="3">
        <v>56.1</v>
      </c>
      <c r="F5" s="15">
        <f t="shared" si="0"/>
        <v>53.295000000000002</v>
      </c>
      <c r="G5" s="28"/>
      <c r="H5" s="28"/>
      <c r="I5" s="28"/>
    </row>
    <row r="6" spans="1:9" x14ac:dyDescent="0.2">
      <c r="A6" s="28"/>
      <c r="B6" s="14" t="s">
        <v>4</v>
      </c>
      <c r="C6" s="2">
        <v>3.55</v>
      </c>
      <c r="D6" s="31" t="s">
        <v>5</v>
      </c>
      <c r="E6" s="3">
        <v>24.65</v>
      </c>
      <c r="F6" s="15">
        <f t="shared" si="0"/>
        <v>87.507499999999993</v>
      </c>
      <c r="G6" s="28"/>
      <c r="H6" s="28"/>
      <c r="I6" s="28"/>
    </row>
    <row r="7" spans="1:9" x14ac:dyDescent="0.2">
      <c r="A7" s="28"/>
      <c r="B7" s="14" t="s">
        <v>6</v>
      </c>
      <c r="C7" s="2">
        <v>8.35</v>
      </c>
      <c r="D7" s="31" t="s">
        <v>5</v>
      </c>
      <c r="E7" s="3">
        <v>25.04</v>
      </c>
      <c r="F7" s="15">
        <f t="shared" si="0"/>
        <v>209.08399999999997</v>
      </c>
      <c r="G7" s="28"/>
      <c r="H7" s="28"/>
      <c r="I7" s="28"/>
    </row>
    <row r="8" spans="1:9" x14ac:dyDescent="0.2">
      <c r="A8" s="28"/>
      <c r="B8" s="14" t="s">
        <v>7</v>
      </c>
      <c r="C8" s="2">
        <v>3</v>
      </c>
      <c r="D8" s="31" t="s">
        <v>8</v>
      </c>
      <c r="E8" s="3">
        <v>116</v>
      </c>
      <c r="F8" s="15">
        <f t="shared" si="0"/>
        <v>348</v>
      </c>
      <c r="G8" s="28"/>
      <c r="H8" s="28"/>
      <c r="I8" s="28"/>
    </row>
    <row r="9" spans="1:9" x14ac:dyDescent="0.2">
      <c r="A9" s="28"/>
      <c r="B9" s="14" t="s">
        <v>9</v>
      </c>
      <c r="C9" s="2">
        <v>40.299999999999997</v>
      </c>
      <c r="D9" s="31" t="s">
        <v>10</v>
      </c>
      <c r="E9" s="3">
        <v>4</v>
      </c>
      <c r="F9" s="15">
        <f t="shared" si="0"/>
        <v>161.19999999999999</v>
      </c>
      <c r="G9" s="28"/>
      <c r="H9" s="28"/>
      <c r="I9" s="28"/>
    </row>
    <row r="10" spans="1:9" x14ac:dyDescent="0.2">
      <c r="A10" s="28"/>
      <c r="B10" s="14" t="s">
        <v>11</v>
      </c>
      <c r="C10" s="2">
        <v>547.1</v>
      </c>
      <c r="D10" s="31">
        <v>1</v>
      </c>
      <c r="E10" s="3">
        <v>1</v>
      </c>
      <c r="F10" s="15">
        <f t="shared" si="0"/>
        <v>547.1</v>
      </c>
      <c r="G10" s="28"/>
      <c r="H10" s="28"/>
      <c r="I10" s="28"/>
    </row>
    <row r="11" spans="1:9" x14ac:dyDescent="0.2">
      <c r="A11" s="28"/>
      <c r="B11" s="14" t="s">
        <v>12</v>
      </c>
      <c r="C11" s="2">
        <v>376</v>
      </c>
      <c r="D11" s="31">
        <v>1</v>
      </c>
      <c r="E11" s="3">
        <v>1</v>
      </c>
      <c r="F11" s="15">
        <f t="shared" si="0"/>
        <v>376</v>
      </c>
      <c r="G11" s="28"/>
      <c r="H11" s="28"/>
      <c r="I11" s="28"/>
    </row>
    <row r="12" spans="1:9" x14ac:dyDescent="0.2">
      <c r="A12" s="28"/>
      <c r="B12" s="14" t="s">
        <v>13</v>
      </c>
      <c r="C12" s="2">
        <v>64.5</v>
      </c>
      <c r="D12" s="31">
        <v>1</v>
      </c>
      <c r="E12" s="3">
        <v>1</v>
      </c>
      <c r="F12" s="15">
        <f t="shared" si="0"/>
        <v>64.5</v>
      </c>
      <c r="G12" s="28"/>
      <c r="H12" s="28"/>
      <c r="I12" s="28"/>
    </row>
    <row r="13" spans="1:9" x14ac:dyDescent="0.2">
      <c r="A13" s="28"/>
      <c r="B13" s="14" t="s">
        <v>14</v>
      </c>
      <c r="C13" s="2">
        <v>49</v>
      </c>
      <c r="D13" s="31">
        <v>1</v>
      </c>
      <c r="E13" s="3">
        <v>1</v>
      </c>
      <c r="F13" s="15">
        <f t="shared" si="0"/>
        <v>49</v>
      </c>
      <c r="G13" s="28"/>
      <c r="H13" s="28"/>
      <c r="I13" s="28"/>
    </row>
    <row r="14" spans="1:9" x14ac:dyDescent="0.2">
      <c r="A14" s="28"/>
      <c r="B14" s="14" t="s">
        <v>15</v>
      </c>
      <c r="C14" s="2">
        <v>46.8</v>
      </c>
      <c r="D14" s="31">
        <v>1</v>
      </c>
      <c r="E14" s="3">
        <v>1</v>
      </c>
      <c r="F14" s="15">
        <f t="shared" si="0"/>
        <v>46.8</v>
      </c>
      <c r="G14" s="28"/>
      <c r="H14" s="28"/>
      <c r="I14" s="28"/>
    </row>
    <row r="15" spans="1:9" x14ac:dyDescent="0.2">
      <c r="A15" s="28"/>
      <c r="B15" s="14" t="s">
        <v>16</v>
      </c>
      <c r="C15" s="2">
        <v>32.299999999999997</v>
      </c>
      <c r="D15" s="31">
        <v>1</v>
      </c>
      <c r="E15" s="3">
        <v>2</v>
      </c>
      <c r="F15" s="15">
        <f t="shared" si="0"/>
        <v>64.599999999999994</v>
      </c>
      <c r="G15" s="28"/>
      <c r="H15" s="28"/>
      <c r="I15" s="28"/>
    </row>
    <row r="16" spans="1:9" x14ac:dyDescent="0.2">
      <c r="A16" s="28"/>
      <c r="B16" s="14" t="s">
        <v>17</v>
      </c>
      <c r="C16" s="2">
        <v>8.5</v>
      </c>
      <c r="D16" s="31" t="s">
        <v>1</v>
      </c>
      <c r="E16" s="3">
        <v>7</v>
      </c>
      <c r="F16" s="15">
        <f t="shared" si="0"/>
        <v>59.5</v>
      </c>
      <c r="G16" s="28"/>
      <c r="H16" s="28"/>
      <c r="I16" s="28"/>
    </row>
    <row r="17" spans="1:9" x14ac:dyDescent="0.2">
      <c r="A17" s="28"/>
      <c r="B17" s="14" t="s">
        <v>18</v>
      </c>
      <c r="C17" s="2">
        <v>5.4</v>
      </c>
      <c r="D17" s="31" t="s">
        <v>1</v>
      </c>
      <c r="E17" s="3">
        <v>1</v>
      </c>
      <c r="F17" s="15">
        <f t="shared" si="0"/>
        <v>5.4</v>
      </c>
      <c r="G17" s="28"/>
      <c r="H17" s="28"/>
      <c r="I17" s="28"/>
    </row>
    <row r="18" spans="1:9" x14ac:dyDescent="0.2">
      <c r="A18" s="28"/>
      <c r="B18" s="14" t="s">
        <v>19</v>
      </c>
      <c r="C18" s="2">
        <v>5.9</v>
      </c>
      <c r="D18" s="31" t="s">
        <v>1</v>
      </c>
      <c r="E18" s="3">
        <v>2</v>
      </c>
      <c r="F18" s="15">
        <f t="shared" si="0"/>
        <v>11.8</v>
      </c>
      <c r="G18" s="28"/>
      <c r="H18" s="28"/>
      <c r="I18" s="28"/>
    </row>
    <row r="19" spans="1:9" x14ac:dyDescent="0.2">
      <c r="A19" s="28"/>
      <c r="B19" s="14" t="s">
        <v>20</v>
      </c>
      <c r="C19" s="2">
        <v>37.32</v>
      </c>
      <c r="D19" s="31">
        <v>1</v>
      </c>
      <c r="E19" s="3">
        <v>1</v>
      </c>
      <c r="F19" s="15">
        <f t="shared" si="0"/>
        <v>37.32</v>
      </c>
      <c r="G19" s="28"/>
      <c r="H19" s="28"/>
      <c r="I19" s="28"/>
    </row>
    <row r="20" spans="1:9" x14ac:dyDescent="0.2">
      <c r="A20" s="28"/>
      <c r="B20" s="23" t="s">
        <v>21</v>
      </c>
      <c r="C20" s="11">
        <v>100</v>
      </c>
      <c r="D20" s="32">
        <v>1</v>
      </c>
      <c r="E20" s="4">
        <v>1</v>
      </c>
      <c r="F20" s="26">
        <f t="shared" si="0"/>
        <v>100</v>
      </c>
      <c r="G20" s="28"/>
      <c r="H20" s="28"/>
      <c r="I20" s="28"/>
    </row>
    <row r="21" spans="1:9" x14ac:dyDescent="0.2">
      <c r="A21" s="28"/>
      <c r="B21" s="23" t="s">
        <v>26</v>
      </c>
      <c r="C21" s="24"/>
      <c r="D21" s="25"/>
      <c r="E21" s="24"/>
      <c r="F21" s="26">
        <f>SUM(F3:F20)</f>
        <v>2264.1065000000003</v>
      </c>
      <c r="G21" s="28"/>
      <c r="H21" s="28"/>
      <c r="I21" s="28"/>
    </row>
    <row r="22" spans="1:9" x14ac:dyDescent="0.2">
      <c r="A22" s="28"/>
      <c r="B22" s="28"/>
      <c r="C22" s="28"/>
      <c r="D22" s="29"/>
      <c r="E22" s="28"/>
      <c r="F22" s="28"/>
      <c r="G22" s="28"/>
      <c r="H22" s="28"/>
      <c r="I22" s="28"/>
    </row>
    <row r="23" spans="1:9" x14ac:dyDescent="0.2">
      <c r="A23" s="28"/>
      <c r="B23" s="12" t="s">
        <v>27</v>
      </c>
      <c r="C23" s="13">
        <f>F3+F4+F5+F6+F7+F8</f>
        <v>740.88649999999996</v>
      </c>
      <c r="D23" s="29"/>
      <c r="E23" s="28"/>
      <c r="F23" s="28"/>
      <c r="G23" s="28"/>
      <c r="H23" s="28"/>
      <c r="I23" s="28"/>
    </row>
    <row r="24" spans="1:9" x14ac:dyDescent="0.2">
      <c r="A24" s="28"/>
      <c r="B24" s="18" t="s">
        <v>28</v>
      </c>
      <c r="C24" s="19">
        <f>F9+F12</f>
        <v>225.7</v>
      </c>
      <c r="D24" s="29"/>
      <c r="E24" s="28"/>
      <c r="F24" s="28"/>
      <c r="G24" s="28"/>
      <c r="H24" s="28"/>
      <c r="I24" s="28"/>
    </row>
    <row r="25" spans="1:9" x14ac:dyDescent="0.2">
      <c r="A25" s="28"/>
      <c r="B25" s="14" t="s">
        <v>29</v>
      </c>
      <c r="C25" s="15">
        <f>F11+F16+F17+F18+F14</f>
        <v>499.5</v>
      </c>
      <c r="D25" s="29"/>
      <c r="E25" s="28"/>
      <c r="F25" s="28"/>
      <c r="G25" s="28"/>
      <c r="H25" s="28"/>
      <c r="I25" s="28"/>
    </row>
    <row r="26" spans="1:9" x14ac:dyDescent="0.2">
      <c r="A26" s="28"/>
      <c r="B26" s="20" t="s">
        <v>30</v>
      </c>
      <c r="C26" s="21">
        <f>F10+F13+F15+F19</f>
        <v>698.0200000000001</v>
      </c>
      <c r="D26" s="29"/>
      <c r="E26" s="28"/>
      <c r="F26" s="28"/>
      <c r="G26" s="28"/>
      <c r="H26" s="28"/>
      <c r="I26" s="28"/>
    </row>
    <row r="27" spans="1:9" x14ac:dyDescent="0.2">
      <c r="A27" s="28"/>
      <c r="B27" s="17" t="s">
        <v>31</v>
      </c>
      <c r="C27" s="16">
        <f>F20</f>
        <v>100</v>
      </c>
      <c r="D27" s="29"/>
      <c r="E27" s="28"/>
      <c r="F27" s="28"/>
      <c r="G27" s="28"/>
      <c r="H27" s="28"/>
      <c r="I27" s="28"/>
    </row>
    <row r="28" spans="1:9" x14ac:dyDescent="0.2">
      <c r="A28" s="28"/>
      <c r="B28" s="28"/>
      <c r="C28" s="28"/>
      <c r="D28" s="29"/>
      <c r="E28" s="28"/>
      <c r="F28" s="28"/>
      <c r="G28" s="28"/>
      <c r="H28" s="28"/>
      <c r="I28" s="28"/>
    </row>
    <row r="29" spans="1:9" x14ac:dyDescent="0.2">
      <c r="A29" s="28"/>
      <c r="B29" s="33" t="s">
        <v>32</v>
      </c>
      <c r="C29" s="34"/>
      <c r="D29" s="29"/>
      <c r="E29" s="28"/>
      <c r="F29" s="28"/>
      <c r="G29" s="28"/>
      <c r="H29" s="28"/>
      <c r="I29" s="28"/>
    </row>
    <row r="30" spans="1:9" x14ac:dyDescent="0.2">
      <c r="A30" s="28"/>
      <c r="B30" s="35"/>
      <c r="C30" s="36"/>
      <c r="D30" s="29"/>
      <c r="E30" s="28"/>
      <c r="F30" s="28"/>
      <c r="G30" s="28"/>
      <c r="H30" s="28"/>
      <c r="I30" s="28"/>
    </row>
    <row r="31" spans="1:9" x14ac:dyDescent="0.2">
      <c r="A31" s="28"/>
      <c r="B31" s="35"/>
      <c r="C31" s="36"/>
      <c r="D31" s="29"/>
      <c r="E31" s="28"/>
      <c r="F31" s="28"/>
      <c r="G31" s="28"/>
      <c r="H31" s="28"/>
      <c r="I31" s="28"/>
    </row>
    <row r="32" spans="1:9" x14ac:dyDescent="0.2">
      <c r="A32" s="28"/>
      <c r="B32" s="35"/>
      <c r="C32" s="36"/>
      <c r="D32" s="29"/>
      <c r="E32" s="28"/>
      <c r="F32" s="28"/>
      <c r="G32" s="28"/>
      <c r="H32" s="28"/>
      <c r="I32" s="28"/>
    </row>
    <row r="33" spans="1:9" x14ac:dyDescent="0.2">
      <c r="A33" s="28"/>
      <c r="B33" s="35"/>
      <c r="C33" s="36"/>
      <c r="D33" s="29"/>
      <c r="E33" s="28"/>
      <c r="F33" s="28"/>
      <c r="G33" s="28"/>
      <c r="H33" s="28"/>
      <c r="I33" s="28"/>
    </row>
    <row r="34" spans="1:9" x14ac:dyDescent="0.2">
      <c r="A34" s="28"/>
      <c r="B34" s="35"/>
      <c r="C34" s="36"/>
      <c r="D34" s="29"/>
      <c r="E34" s="28"/>
      <c r="F34" s="28"/>
      <c r="G34" s="28"/>
      <c r="H34" s="28"/>
      <c r="I34" s="28"/>
    </row>
    <row r="35" spans="1:9" x14ac:dyDescent="0.2">
      <c r="A35" s="28"/>
      <c r="B35" s="35"/>
      <c r="C35" s="36"/>
      <c r="D35" s="29"/>
      <c r="E35" s="28"/>
      <c r="F35" s="28"/>
      <c r="G35" s="28"/>
      <c r="H35" s="28"/>
      <c r="I35" s="28"/>
    </row>
    <row r="36" spans="1:9" x14ac:dyDescent="0.2">
      <c r="A36" s="28"/>
      <c r="B36" s="35"/>
      <c r="C36" s="36"/>
      <c r="D36" s="29"/>
      <c r="E36" s="28"/>
      <c r="F36" s="28"/>
      <c r="G36" s="28"/>
      <c r="H36" s="28"/>
      <c r="I36" s="28"/>
    </row>
    <row r="37" spans="1:9" x14ac:dyDescent="0.2">
      <c r="A37" s="28"/>
      <c r="B37" s="35"/>
      <c r="C37" s="36"/>
      <c r="D37" s="29"/>
      <c r="E37" s="28"/>
      <c r="F37" s="28"/>
      <c r="G37" s="28"/>
      <c r="H37" s="28"/>
      <c r="I37" s="28"/>
    </row>
    <row r="38" spans="1:9" x14ac:dyDescent="0.2">
      <c r="A38" s="28"/>
      <c r="B38" s="35"/>
      <c r="C38" s="36"/>
      <c r="D38" s="29"/>
      <c r="E38" s="28"/>
      <c r="F38" s="28"/>
      <c r="G38" s="28"/>
      <c r="H38" s="28"/>
      <c r="I38" s="28"/>
    </row>
    <row r="39" spans="1:9" x14ac:dyDescent="0.2">
      <c r="A39" s="28"/>
      <c r="B39" s="37"/>
      <c r="C39" s="38"/>
      <c r="D39" s="29"/>
      <c r="E39" s="28"/>
      <c r="F39" s="28"/>
      <c r="G39" s="28"/>
      <c r="H39" s="28"/>
      <c r="I39" s="28"/>
    </row>
    <row r="40" spans="1:9" x14ac:dyDescent="0.2">
      <c r="A40" s="28"/>
      <c r="B40" s="28"/>
      <c r="C40" s="28"/>
      <c r="D40" s="29"/>
      <c r="E40" s="28"/>
      <c r="F40" s="28"/>
      <c r="G40" s="28"/>
      <c r="H40" s="28"/>
      <c r="I40" s="28"/>
    </row>
    <row r="41" spans="1:9" x14ac:dyDescent="0.2">
      <c r="A41" s="28"/>
      <c r="B41" s="28"/>
      <c r="C41" s="28"/>
      <c r="D41" s="29"/>
      <c r="E41" s="28"/>
      <c r="F41" s="28"/>
      <c r="G41" s="28"/>
      <c r="H41" s="28"/>
      <c r="I41" s="28"/>
    </row>
  </sheetData>
  <mergeCells count="1">
    <mergeCell ref="B29:C39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Neu Textdokument</vt:lpstr>
    </vt:vector>
  </TitlesOfParts>
  <Company>Aia Deutschland GmbH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norbert</cp:lastModifiedBy>
  <dcterms:created xsi:type="dcterms:W3CDTF">2003-08-15T16:40:35Z</dcterms:created>
  <dcterms:modified xsi:type="dcterms:W3CDTF">2016-12-03T17:09:50Z</dcterms:modified>
</cp:coreProperties>
</file>